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'Лист1'!$A$1:$Z$26</definedName>
  </definedNames>
  <calcPr fullCalcOnLoad="1"/>
</workbook>
</file>

<file path=xl/sharedStrings.xml><?xml version="1.0" encoding="utf-8"?>
<sst xmlns="http://schemas.openxmlformats.org/spreadsheetml/2006/main" count="110" uniqueCount="49">
  <si>
    <t>№ п/п</t>
  </si>
  <si>
    <t>Адрес многоквартирного дома, признанного аварийным</t>
  </si>
  <si>
    <t>Документ, подтверждающий признание многоквартирного дома аварийным, название, реквизиты документа</t>
  </si>
  <si>
    <t>Число жителей, зарегистрированных в аварийном многоквартирном доме на момент принятия решения об участии в региональной программе</t>
  </si>
  <si>
    <t>Дата окончания срока для сноса аварийного многоквартирного дома собственниками</t>
  </si>
  <si>
    <t>Планируемые сроки начала и конца переселения</t>
  </si>
  <si>
    <t>Количество помещений</t>
  </si>
  <si>
    <t>Планируемая стоимость переселения граждан из аварийного жилищного фонда, млн. руб.</t>
  </si>
  <si>
    <t>Всего</t>
  </si>
  <si>
    <t>в том числе</t>
  </si>
  <si>
    <t>по площади помещений, кв. м</t>
  </si>
  <si>
    <t>по числу помещений</t>
  </si>
  <si>
    <t>жилых помещений</t>
  </si>
  <si>
    <t>нежилых помещений, находящихся в частной собственности</t>
  </si>
  <si>
    <t>Выкуп помещений собственников</t>
  </si>
  <si>
    <t>Предоставление жилого помещения по договору социального найма</t>
  </si>
  <si>
    <t>для выкупа помещений собственников</t>
  </si>
  <si>
    <t>муниципальной собственности</t>
  </si>
  <si>
    <t>государственной собственности</t>
  </si>
  <si>
    <t>частной собственности</t>
  </si>
  <si>
    <t xml:space="preserve"> ИТОГО</t>
  </si>
  <si>
    <t>ПЕРЕЧЕНЬ</t>
  </si>
  <si>
    <t>Способы переселения из жилых помещений (в соответсвии с принятыми собственниками решениями)</t>
  </si>
  <si>
    <t xml:space="preserve">– </t>
  </si>
  <si>
    <t>Акт от 16.12.2002 г. № 38/9</t>
  </si>
  <si>
    <t>Акт от 16.12.2002 г. № 38/7</t>
  </si>
  <si>
    <t>Акт от 16.12.2002 г. № 38/16</t>
  </si>
  <si>
    <t>1-ый проезд Энергетиков, д.14 А</t>
  </si>
  <si>
    <t>Акт от 17.04.1998 г. № 17</t>
  </si>
  <si>
    <t>для приобретения ;жилых помещений у застройщика</t>
  </si>
  <si>
    <t>для приобретения жилых помещений у застройщика путем участия в долевом строительстве</t>
  </si>
  <si>
    <t>IV квартал 2010 года</t>
  </si>
  <si>
    <t>Мена на другое помещение</t>
  </si>
  <si>
    <t>ул. им. АК.Антонова, д. 4</t>
  </si>
  <si>
    <t>ул. им. Ак.Антонова, д. 6</t>
  </si>
  <si>
    <t>ул. Производ-ственная, д.7</t>
  </si>
  <si>
    <t>ул. Елшанская, д.14</t>
  </si>
  <si>
    <t xml:space="preserve"> многоквартирных аварийных жилых домов города Саратова, подлежащих расселению в 2010 г.</t>
  </si>
  <si>
    <t>к постановлению администрации</t>
  </si>
  <si>
    <t>муниципального образования</t>
  </si>
  <si>
    <t>"Город Саратов"</t>
  </si>
  <si>
    <t>Начальник управления капитального строительства</t>
  </si>
  <si>
    <t>администрации муниципального образования "Город Саратов"</t>
  </si>
  <si>
    <t>А.С. Задумин</t>
  </si>
  <si>
    <t>Площадь помещений,            кв.м</t>
  </si>
  <si>
    <t>Приложение № 2</t>
  </si>
  <si>
    <t>Приложение № 2 к Программе</t>
  </si>
  <si>
    <t>Акт от 02.09.2003 г. № 53</t>
  </si>
  <si>
    <t>от 27 января 2011 года № 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</si>
</sst>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;[Red]0.0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textRotation="90"/>
    </xf>
    <xf numFmtId="164" fontId="6" fillId="0" borderId="0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 textRotation="90"/>
    </xf>
    <xf numFmtId="164" fontId="7" fillId="0" borderId="0" xfId="0" applyNumberFormat="1" applyFont="1" applyFill="1" applyBorder="1" applyAlignment="1">
      <alignment horizontal="center" vertical="center" textRotation="90"/>
    </xf>
    <xf numFmtId="165" fontId="7" fillId="0" borderId="0" xfId="0" applyNumberFormat="1" applyFont="1" applyFill="1" applyBorder="1" applyAlignment="1">
      <alignment horizontal="center" vertical="center" textRotation="90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166" fontId="6" fillId="0" borderId="10" xfId="0" applyNumberFormat="1" applyFont="1" applyFill="1" applyBorder="1" applyAlignment="1">
      <alignment horizontal="center" vertical="center" textRotation="90" wrapText="1"/>
    </xf>
    <xf numFmtId="165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Fill="1" applyBorder="1" applyAlignment="1">
      <alignment horizontal="center" vertical="center" textRotation="90"/>
    </xf>
    <xf numFmtId="165" fontId="6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6" fillId="0" borderId="11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textRotation="90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164" fontId="2" fillId="0" borderId="10" xfId="0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"/>
  <sheetViews>
    <sheetView tabSelected="1" view="pageBreakPreview" zoomScale="85" zoomScaleSheetLayoutView="85" workbookViewId="0" topLeftCell="I1">
      <selection activeCell="M5" sqref="M5"/>
    </sheetView>
  </sheetViews>
  <sheetFormatPr defaultColWidth="9.140625" defaultRowHeight="15"/>
  <cols>
    <col min="1" max="1" width="3.140625" style="13" customWidth="1"/>
    <col min="2" max="3" width="12.140625" style="13" customWidth="1"/>
    <col min="4" max="4" width="6.57421875" style="13" customWidth="1"/>
    <col min="5" max="5" width="6.28125" style="13" customWidth="1"/>
    <col min="6" max="6" width="8.140625" style="13" customWidth="1"/>
    <col min="7" max="22" width="5.8515625" style="13" customWidth="1"/>
    <col min="23" max="25" width="5.8515625" style="19" customWidth="1"/>
    <col min="26" max="26" width="8.421875" style="19" customWidth="1"/>
    <col min="27" max="16384" width="8.8515625" style="13" customWidth="1"/>
  </cols>
  <sheetData>
    <row r="1" spans="1:26" ht="15">
      <c r="A1" s="3"/>
      <c r="B1" s="3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20"/>
      <c r="T1" s="20"/>
      <c r="U1" s="20" t="s">
        <v>45</v>
      </c>
      <c r="V1" s="20"/>
      <c r="W1" s="20"/>
      <c r="X1" s="20"/>
      <c r="Y1" s="20"/>
      <c r="Z1" s="20"/>
    </row>
    <row r="2" spans="1:26" ht="15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20"/>
      <c r="T2" s="20"/>
      <c r="U2" s="20" t="s">
        <v>38</v>
      </c>
      <c r="V2" s="20"/>
      <c r="W2" s="20"/>
      <c r="X2" s="20"/>
      <c r="Y2" s="20"/>
      <c r="Z2" s="20"/>
    </row>
    <row r="3" spans="1:26" ht="15">
      <c r="A3" s="3"/>
      <c r="B3" s="3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20"/>
      <c r="T3" s="20"/>
      <c r="U3" s="20" t="s">
        <v>39</v>
      </c>
      <c r="V3" s="20"/>
      <c r="W3" s="20"/>
      <c r="X3" s="20"/>
      <c r="Y3" s="20"/>
      <c r="Z3" s="20"/>
    </row>
    <row r="4" spans="1:26" ht="15">
      <c r="A4" s="3"/>
      <c r="B4" s="3"/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S4" s="20"/>
      <c r="T4" s="20"/>
      <c r="U4" s="20" t="s">
        <v>40</v>
      </c>
      <c r="V4" s="20"/>
      <c r="W4" s="20"/>
      <c r="X4" s="20"/>
      <c r="Y4" s="20"/>
      <c r="Z4" s="20"/>
    </row>
    <row r="5" spans="1:26" ht="15">
      <c r="A5" s="3"/>
      <c r="B5" s="3"/>
      <c r="C5" s="3"/>
      <c r="D5" s="4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S5" s="20"/>
      <c r="T5" s="20"/>
      <c r="U5" s="22" t="s">
        <v>48</v>
      </c>
      <c r="V5" s="22"/>
      <c r="W5" s="22"/>
      <c r="X5" s="20"/>
      <c r="Y5" s="22"/>
      <c r="Z5" s="22"/>
    </row>
    <row r="6" spans="1:26" ht="15">
      <c r="A6" s="3"/>
      <c r="B6" s="3"/>
      <c r="C6" s="3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9"/>
      <c r="S6" s="9"/>
      <c r="T6" s="9"/>
      <c r="U6" s="9"/>
      <c r="V6" s="9"/>
      <c r="W6" s="9"/>
      <c r="X6" s="9"/>
      <c r="Y6" s="9"/>
      <c r="Z6" s="9"/>
    </row>
    <row r="7" spans="1:26" ht="15">
      <c r="A7" s="3"/>
      <c r="B7" s="3"/>
      <c r="C7" s="3"/>
      <c r="D7" s="4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9"/>
      <c r="S7" s="9"/>
      <c r="T7" s="9"/>
      <c r="U7" s="21" t="s">
        <v>46</v>
      </c>
      <c r="V7" s="9"/>
      <c r="W7" s="9"/>
      <c r="X7" s="9"/>
      <c r="Y7" s="9"/>
      <c r="Z7" s="9"/>
    </row>
    <row r="8" spans="1:26" ht="15">
      <c r="A8" s="39" t="s">
        <v>21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</row>
    <row r="9" spans="1:26" ht="40.5" customHeight="1">
      <c r="A9" s="40" t="s">
        <v>37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</row>
    <row r="10" spans="1:26" ht="126.75" customHeight="1">
      <c r="A10" s="41" t="s">
        <v>0</v>
      </c>
      <c r="B10" s="28" t="s">
        <v>1</v>
      </c>
      <c r="C10" s="28" t="s">
        <v>2</v>
      </c>
      <c r="D10" s="34" t="s">
        <v>3</v>
      </c>
      <c r="E10" s="28" t="s">
        <v>4</v>
      </c>
      <c r="F10" s="28" t="s">
        <v>5</v>
      </c>
      <c r="G10" s="33" t="s">
        <v>44</v>
      </c>
      <c r="H10" s="33"/>
      <c r="I10" s="33"/>
      <c r="J10" s="33"/>
      <c r="K10" s="33"/>
      <c r="L10" s="33" t="s">
        <v>6</v>
      </c>
      <c r="M10" s="33"/>
      <c r="N10" s="33"/>
      <c r="O10" s="33"/>
      <c r="P10" s="33"/>
      <c r="Q10" s="33" t="s">
        <v>22</v>
      </c>
      <c r="R10" s="33"/>
      <c r="S10" s="33"/>
      <c r="T10" s="33"/>
      <c r="U10" s="33"/>
      <c r="V10" s="33"/>
      <c r="W10" s="30" t="s">
        <v>7</v>
      </c>
      <c r="X10" s="30"/>
      <c r="Y10" s="30"/>
      <c r="Z10" s="30"/>
    </row>
    <row r="11" spans="1:26" ht="51" customHeight="1">
      <c r="A11" s="42"/>
      <c r="B11" s="28"/>
      <c r="C11" s="28"/>
      <c r="D11" s="34"/>
      <c r="E11" s="28"/>
      <c r="F11" s="28"/>
      <c r="G11" s="31" t="s">
        <v>8</v>
      </c>
      <c r="H11" s="25" t="s">
        <v>9</v>
      </c>
      <c r="I11" s="26"/>
      <c r="J11" s="26"/>
      <c r="K11" s="27"/>
      <c r="L11" s="28" t="s">
        <v>8</v>
      </c>
      <c r="M11" s="25" t="s">
        <v>9</v>
      </c>
      <c r="N11" s="26"/>
      <c r="O11" s="26"/>
      <c r="P11" s="27"/>
      <c r="Q11" s="25" t="s">
        <v>10</v>
      </c>
      <c r="R11" s="26"/>
      <c r="S11" s="26"/>
      <c r="T11" s="25" t="s">
        <v>11</v>
      </c>
      <c r="U11" s="26"/>
      <c r="V11" s="26"/>
      <c r="W11" s="29" t="s">
        <v>8</v>
      </c>
      <c r="X11" s="30" t="s">
        <v>9</v>
      </c>
      <c r="Y11" s="30"/>
      <c r="Z11" s="30"/>
    </row>
    <row r="12" spans="1:26" ht="29.25" customHeight="1">
      <c r="A12" s="42"/>
      <c r="B12" s="28"/>
      <c r="C12" s="28"/>
      <c r="D12" s="34"/>
      <c r="E12" s="28"/>
      <c r="F12" s="28"/>
      <c r="G12" s="31"/>
      <c r="H12" s="25" t="s">
        <v>12</v>
      </c>
      <c r="I12" s="26"/>
      <c r="J12" s="27"/>
      <c r="K12" s="28" t="s">
        <v>13</v>
      </c>
      <c r="L12" s="28"/>
      <c r="M12" s="25" t="s">
        <v>12</v>
      </c>
      <c r="N12" s="26"/>
      <c r="O12" s="27"/>
      <c r="P12" s="28" t="s">
        <v>13</v>
      </c>
      <c r="Q12" s="28" t="s">
        <v>14</v>
      </c>
      <c r="R12" s="28" t="s">
        <v>32</v>
      </c>
      <c r="S12" s="32" t="s">
        <v>15</v>
      </c>
      <c r="T12" s="28" t="s">
        <v>14</v>
      </c>
      <c r="U12" s="28" t="s">
        <v>32</v>
      </c>
      <c r="V12" s="32" t="s">
        <v>15</v>
      </c>
      <c r="W12" s="29"/>
      <c r="X12" s="29" t="s">
        <v>16</v>
      </c>
      <c r="Y12" s="29" t="s">
        <v>29</v>
      </c>
      <c r="Z12" s="29" t="s">
        <v>30</v>
      </c>
    </row>
    <row r="13" spans="1:26" ht="224.25" customHeight="1">
      <c r="A13" s="43"/>
      <c r="B13" s="28"/>
      <c r="C13" s="28"/>
      <c r="D13" s="34"/>
      <c r="E13" s="28"/>
      <c r="F13" s="28"/>
      <c r="G13" s="31"/>
      <c r="H13" s="5" t="s">
        <v>17</v>
      </c>
      <c r="I13" s="5" t="s">
        <v>18</v>
      </c>
      <c r="J13" s="5" t="s">
        <v>19</v>
      </c>
      <c r="K13" s="28"/>
      <c r="L13" s="28"/>
      <c r="M13" s="5" t="s">
        <v>17</v>
      </c>
      <c r="N13" s="5" t="s">
        <v>18</v>
      </c>
      <c r="O13" s="5" t="s">
        <v>19</v>
      </c>
      <c r="P13" s="28"/>
      <c r="Q13" s="28"/>
      <c r="R13" s="28"/>
      <c r="S13" s="32"/>
      <c r="T13" s="28"/>
      <c r="U13" s="28"/>
      <c r="V13" s="32"/>
      <c r="W13" s="29"/>
      <c r="X13" s="29"/>
      <c r="Y13" s="29"/>
      <c r="Z13" s="29"/>
    </row>
    <row r="14" spans="1:26" ht="15">
      <c r="A14" s="6">
        <v>1</v>
      </c>
      <c r="B14" s="6">
        <f>A14+1</f>
        <v>2</v>
      </c>
      <c r="C14" s="6">
        <f aca="true" t="shared" si="0" ref="C14:Z14">B14+1</f>
        <v>3</v>
      </c>
      <c r="D14" s="6">
        <f t="shared" si="0"/>
        <v>4</v>
      </c>
      <c r="E14" s="6">
        <f t="shared" si="0"/>
        <v>5</v>
      </c>
      <c r="F14" s="6">
        <f t="shared" si="0"/>
        <v>6</v>
      </c>
      <c r="G14" s="6">
        <f t="shared" si="0"/>
        <v>7</v>
      </c>
      <c r="H14" s="6">
        <f t="shared" si="0"/>
        <v>8</v>
      </c>
      <c r="I14" s="6">
        <f t="shared" si="0"/>
        <v>9</v>
      </c>
      <c r="J14" s="6">
        <f t="shared" si="0"/>
        <v>10</v>
      </c>
      <c r="K14" s="6">
        <f t="shared" si="0"/>
        <v>11</v>
      </c>
      <c r="L14" s="6">
        <f t="shared" si="0"/>
        <v>12</v>
      </c>
      <c r="M14" s="6">
        <f t="shared" si="0"/>
        <v>13</v>
      </c>
      <c r="N14" s="6">
        <f t="shared" si="0"/>
        <v>14</v>
      </c>
      <c r="O14" s="6">
        <f t="shared" si="0"/>
        <v>15</v>
      </c>
      <c r="P14" s="6">
        <f t="shared" si="0"/>
        <v>16</v>
      </c>
      <c r="Q14" s="6">
        <f t="shared" si="0"/>
        <v>17</v>
      </c>
      <c r="R14" s="6">
        <f t="shared" si="0"/>
        <v>18</v>
      </c>
      <c r="S14" s="6">
        <f t="shared" si="0"/>
        <v>19</v>
      </c>
      <c r="T14" s="6">
        <f t="shared" si="0"/>
        <v>20</v>
      </c>
      <c r="U14" s="6">
        <f t="shared" si="0"/>
        <v>21</v>
      </c>
      <c r="V14" s="6">
        <f t="shared" si="0"/>
        <v>22</v>
      </c>
      <c r="W14" s="6">
        <f t="shared" si="0"/>
        <v>23</v>
      </c>
      <c r="X14" s="6">
        <f t="shared" si="0"/>
        <v>24</v>
      </c>
      <c r="Y14" s="6">
        <f t="shared" si="0"/>
        <v>25</v>
      </c>
      <c r="Z14" s="6">
        <f t="shared" si="0"/>
        <v>26</v>
      </c>
    </row>
    <row r="15" spans="1:26" ht="15">
      <c r="A15" s="6">
        <v>1</v>
      </c>
      <c r="B15" s="6">
        <f>A15+1</f>
        <v>2</v>
      </c>
      <c r="C15" s="6">
        <f aca="true" t="shared" si="1" ref="C15:Z15">B15+1</f>
        <v>3</v>
      </c>
      <c r="D15" s="6">
        <f t="shared" si="1"/>
        <v>4</v>
      </c>
      <c r="E15" s="6">
        <f t="shared" si="1"/>
        <v>5</v>
      </c>
      <c r="F15" s="6">
        <f t="shared" si="1"/>
        <v>6</v>
      </c>
      <c r="G15" s="6">
        <f t="shared" si="1"/>
        <v>7</v>
      </c>
      <c r="H15" s="6">
        <f t="shared" si="1"/>
        <v>8</v>
      </c>
      <c r="I15" s="6">
        <f t="shared" si="1"/>
        <v>9</v>
      </c>
      <c r="J15" s="6">
        <f t="shared" si="1"/>
        <v>10</v>
      </c>
      <c r="K15" s="6">
        <f t="shared" si="1"/>
        <v>11</v>
      </c>
      <c r="L15" s="6">
        <f t="shared" si="1"/>
        <v>12</v>
      </c>
      <c r="M15" s="6">
        <f t="shared" si="1"/>
        <v>13</v>
      </c>
      <c r="N15" s="6">
        <f t="shared" si="1"/>
        <v>14</v>
      </c>
      <c r="O15" s="6">
        <f t="shared" si="1"/>
        <v>15</v>
      </c>
      <c r="P15" s="6">
        <f t="shared" si="1"/>
        <v>16</v>
      </c>
      <c r="Q15" s="6">
        <f t="shared" si="1"/>
        <v>17</v>
      </c>
      <c r="R15" s="6">
        <f t="shared" si="1"/>
        <v>18</v>
      </c>
      <c r="S15" s="6">
        <f t="shared" si="1"/>
        <v>19</v>
      </c>
      <c r="T15" s="6">
        <f t="shared" si="1"/>
        <v>20</v>
      </c>
      <c r="U15" s="6">
        <f t="shared" si="1"/>
        <v>21</v>
      </c>
      <c r="V15" s="6">
        <f t="shared" si="1"/>
        <v>22</v>
      </c>
      <c r="W15" s="6">
        <f t="shared" si="1"/>
        <v>23</v>
      </c>
      <c r="X15" s="6">
        <f t="shared" si="1"/>
        <v>24</v>
      </c>
      <c r="Y15" s="6">
        <f t="shared" si="1"/>
        <v>25</v>
      </c>
      <c r="Z15" s="6">
        <f t="shared" si="1"/>
        <v>26</v>
      </c>
    </row>
    <row r="16" spans="1:26" ht="76.5" customHeight="1">
      <c r="A16" s="14">
        <v>1</v>
      </c>
      <c r="B16" s="14" t="s">
        <v>33</v>
      </c>
      <c r="C16" s="14" t="s">
        <v>24</v>
      </c>
      <c r="D16" s="14">
        <v>168</v>
      </c>
      <c r="E16" s="1" t="s">
        <v>23</v>
      </c>
      <c r="F16" s="14" t="s">
        <v>31</v>
      </c>
      <c r="G16" s="15">
        <v>2689.5</v>
      </c>
      <c r="H16" s="15">
        <v>1950.1</v>
      </c>
      <c r="I16" s="1" t="s">
        <v>23</v>
      </c>
      <c r="J16" s="15">
        <f>G16-H16</f>
        <v>739.4000000000001</v>
      </c>
      <c r="K16" s="1" t="s">
        <v>23</v>
      </c>
      <c r="L16" s="14">
        <v>60</v>
      </c>
      <c r="M16" s="14">
        <v>44</v>
      </c>
      <c r="N16" s="1" t="s">
        <v>23</v>
      </c>
      <c r="O16" s="14">
        <v>16</v>
      </c>
      <c r="P16" s="1" t="s">
        <v>23</v>
      </c>
      <c r="Q16" s="1" t="s">
        <v>23</v>
      </c>
      <c r="R16" s="15">
        <v>896.5</v>
      </c>
      <c r="S16" s="15">
        <v>2389</v>
      </c>
      <c r="T16" s="1" t="s">
        <v>23</v>
      </c>
      <c r="U16" s="14">
        <f>O16</f>
        <v>16</v>
      </c>
      <c r="V16" s="14">
        <f aca="true" t="shared" si="2" ref="V16:V21">M16</f>
        <v>44</v>
      </c>
      <c r="W16" s="16">
        <v>77.245</v>
      </c>
      <c r="X16" s="2" t="s">
        <v>23</v>
      </c>
      <c r="Y16" s="16">
        <v>24.712</v>
      </c>
      <c r="Z16" s="16">
        <v>52.533</v>
      </c>
    </row>
    <row r="17" spans="1:26" ht="76.5" customHeight="1">
      <c r="A17" s="14">
        <v>2</v>
      </c>
      <c r="B17" s="14" t="s">
        <v>34</v>
      </c>
      <c r="C17" s="14" t="s">
        <v>25</v>
      </c>
      <c r="D17" s="14">
        <v>182</v>
      </c>
      <c r="E17" s="1" t="s">
        <v>23</v>
      </c>
      <c r="F17" s="14" t="s">
        <v>31</v>
      </c>
      <c r="G17" s="15">
        <v>2471.1</v>
      </c>
      <c r="H17" s="15">
        <v>2229.6</v>
      </c>
      <c r="I17" s="1" t="s">
        <v>23</v>
      </c>
      <c r="J17" s="15">
        <f>G17-H17</f>
        <v>241.5</v>
      </c>
      <c r="K17" s="1" t="s">
        <v>23</v>
      </c>
      <c r="L17" s="14">
        <v>55</v>
      </c>
      <c r="M17" s="14">
        <v>49</v>
      </c>
      <c r="N17" s="1" t="s">
        <v>23</v>
      </c>
      <c r="O17" s="14">
        <v>6</v>
      </c>
      <c r="P17" s="1" t="s">
        <v>23</v>
      </c>
      <c r="Q17" s="1" t="s">
        <v>23</v>
      </c>
      <c r="R17" s="15">
        <v>298</v>
      </c>
      <c r="S17" s="15">
        <v>2724.5</v>
      </c>
      <c r="T17" s="1" t="s">
        <v>23</v>
      </c>
      <c r="U17" s="14">
        <f>O17</f>
        <v>6</v>
      </c>
      <c r="V17" s="14">
        <f t="shared" si="2"/>
        <v>49</v>
      </c>
      <c r="W17" s="16">
        <v>71.417</v>
      </c>
      <c r="X17" s="2" t="s">
        <v>23</v>
      </c>
      <c r="Y17" s="16">
        <v>32.95</v>
      </c>
      <c r="Z17" s="16">
        <v>38.467</v>
      </c>
    </row>
    <row r="18" spans="1:26" ht="76.5" customHeight="1">
      <c r="A18" s="14">
        <v>3</v>
      </c>
      <c r="B18" s="14" t="s">
        <v>35</v>
      </c>
      <c r="C18" s="14" t="s">
        <v>26</v>
      </c>
      <c r="D18" s="14">
        <v>150</v>
      </c>
      <c r="E18" s="1" t="s">
        <v>23</v>
      </c>
      <c r="F18" s="14" t="s">
        <v>31</v>
      </c>
      <c r="G18" s="15">
        <v>2566.8</v>
      </c>
      <c r="H18" s="15">
        <v>1567.9</v>
      </c>
      <c r="I18" s="1" t="s">
        <v>23</v>
      </c>
      <c r="J18" s="15">
        <f>G18-H18</f>
        <v>998.9000000000001</v>
      </c>
      <c r="K18" s="1" t="s">
        <v>23</v>
      </c>
      <c r="L18" s="14">
        <v>59</v>
      </c>
      <c r="M18" s="14">
        <v>37</v>
      </c>
      <c r="N18" s="1" t="s">
        <v>23</v>
      </c>
      <c r="O18" s="14">
        <v>22</v>
      </c>
      <c r="P18" s="1" t="s">
        <v>23</v>
      </c>
      <c r="Q18" s="1" t="s">
        <v>23</v>
      </c>
      <c r="R18" s="15">
        <v>1216.5</v>
      </c>
      <c r="S18" s="15">
        <v>1916.5</v>
      </c>
      <c r="T18" s="1" t="s">
        <v>23</v>
      </c>
      <c r="U18" s="14">
        <f>O18</f>
        <v>22</v>
      </c>
      <c r="V18" s="14">
        <f t="shared" si="2"/>
        <v>37</v>
      </c>
      <c r="W18" s="16">
        <v>73.742</v>
      </c>
      <c r="X18" s="2" t="s">
        <v>23</v>
      </c>
      <c r="Y18" s="16">
        <v>25.905</v>
      </c>
      <c r="Z18" s="16">
        <v>47.837</v>
      </c>
    </row>
    <row r="19" spans="1:26" ht="76.5" customHeight="1">
      <c r="A19" s="14">
        <v>4</v>
      </c>
      <c r="B19" s="14" t="s">
        <v>27</v>
      </c>
      <c r="C19" s="14" t="s">
        <v>28</v>
      </c>
      <c r="D19" s="14">
        <v>22</v>
      </c>
      <c r="E19" s="1" t="s">
        <v>23</v>
      </c>
      <c r="F19" s="14" t="s">
        <v>31</v>
      </c>
      <c r="G19" s="15">
        <v>339.3</v>
      </c>
      <c r="H19" s="15">
        <v>339.3</v>
      </c>
      <c r="I19" s="1" t="s">
        <v>23</v>
      </c>
      <c r="J19" s="1" t="s">
        <v>23</v>
      </c>
      <c r="K19" s="1" t="s">
        <v>23</v>
      </c>
      <c r="L19" s="14">
        <v>6</v>
      </c>
      <c r="M19" s="14">
        <v>6</v>
      </c>
      <c r="N19" s="1" t="s">
        <v>23</v>
      </c>
      <c r="O19" s="1" t="s">
        <v>23</v>
      </c>
      <c r="P19" s="1" t="s">
        <v>23</v>
      </c>
      <c r="Q19" s="1" t="s">
        <v>23</v>
      </c>
      <c r="R19" s="15" t="str">
        <f>J19</f>
        <v>– </v>
      </c>
      <c r="S19" s="15">
        <v>385</v>
      </c>
      <c r="T19" s="1" t="s">
        <v>23</v>
      </c>
      <c r="U19" s="14" t="str">
        <f>O19</f>
        <v>– </v>
      </c>
      <c r="V19" s="14">
        <f t="shared" si="2"/>
        <v>6</v>
      </c>
      <c r="W19" s="16">
        <v>9.047</v>
      </c>
      <c r="X19" s="2" t="s">
        <v>23</v>
      </c>
      <c r="Y19" s="16">
        <v>2.746</v>
      </c>
      <c r="Z19" s="16">
        <v>6.301</v>
      </c>
    </row>
    <row r="20" spans="1:26" ht="76.5" customHeight="1">
      <c r="A20" s="14">
        <v>5</v>
      </c>
      <c r="B20" s="14" t="s">
        <v>36</v>
      </c>
      <c r="C20" s="14" t="s">
        <v>47</v>
      </c>
      <c r="D20" s="14">
        <v>40</v>
      </c>
      <c r="E20" s="1" t="s">
        <v>23</v>
      </c>
      <c r="F20" s="14" t="s">
        <v>31</v>
      </c>
      <c r="G20" s="15">
        <v>385.4</v>
      </c>
      <c r="H20" s="15">
        <v>210.1</v>
      </c>
      <c r="I20" s="1" t="s">
        <v>23</v>
      </c>
      <c r="J20" s="15">
        <f>G20-H20</f>
        <v>175.29999999999998</v>
      </c>
      <c r="K20" s="1"/>
      <c r="L20" s="14">
        <v>12</v>
      </c>
      <c r="M20" s="14">
        <v>6</v>
      </c>
      <c r="N20" s="1" t="s">
        <v>23</v>
      </c>
      <c r="O20" s="14">
        <v>6</v>
      </c>
      <c r="P20" s="1"/>
      <c r="Q20" s="1"/>
      <c r="R20" s="15">
        <v>320</v>
      </c>
      <c r="S20" s="15">
        <v>317</v>
      </c>
      <c r="T20" s="1"/>
      <c r="U20" s="14">
        <v>6</v>
      </c>
      <c r="V20" s="14">
        <f t="shared" si="2"/>
        <v>6</v>
      </c>
      <c r="W20" s="16">
        <v>15.144</v>
      </c>
      <c r="X20" s="2"/>
      <c r="Y20" s="16">
        <v>9.61</v>
      </c>
      <c r="Z20" s="16">
        <v>5.534</v>
      </c>
    </row>
    <row r="21" spans="1:28" ht="76.5" customHeight="1">
      <c r="A21" s="24" t="s">
        <v>20</v>
      </c>
      <c r="B21" s="24"/>
      <c r="C21" s="24"/>
      <c r="D21" s="14">
        <f>SUM(D16:D20)</f>
        <v>562</v>
      </c>
      <c r="E21" s="1" t="s">
        <v>23</v>
      </c>
      <c r="F21" s="14" t="s">
        <v>31</v>
      </c>
      <c r="G21" s="15">
        <f>SUM(G16:G20)</f>
        <v>8452.1</v>
      </c>
      <c r="H21" s="15">
        <f>SUM(H16:H20)</f>
        <v>6297.000000000001</v>
      </c>
      <c r="I21" s="1" t="s">
        <v>23</v>
      </c>
      <c r="J21" s="15">
        <f>SUM(J16:J20)</f>
        <v>2155.1000000000004</v>
      </c>
      <c r="K21" s="1" t="s">
        <v>23</v>
      </c>
      <c r="L21" s="14">
        <f>SUM(L16:L20)</f>
        <v>192</v>
      </c>
      <c r="M21" s="14">
        <f>SUM(M16:M20)</f>
        <v>142</v>
      </c>
      <c r="N21" s="1" t="s">
        <v>23</v>
      </c>
      <c r="O21" s="14">
        <f>SUM(O16:O20)</f>
        <v>50</v>
      </c>
      <c r="P21" s="1" t="s">
        <v>23</v>
      </c>
      <c r="Q21" s="1" t="s">
        <v>23</v>
      </c>
      <c r="R21" s="15">
        <f>SUM(R16:R20)</f>
        <v>2731</v>
      </c>
      <c r="S21" s="15">
        <f>SUM(S16:S20)</f>
        <v>7732</v>
      </c>
      <c r="T21" s="1" t="s">
        <v>23</v>
      </c>
      <c r="U21" s="14">
        <f>O21</f>
        <v>50</v>
      </c>
      <c r="V21" s="14">
        <f t="shared" si="2"/>
        <v>142</v>
      </c>
      <c r="W21" s="16">
        <f>W16+W17+W18+W19+W20</f>
        <v>246.595</v>
      </c>
      <c r="X21" s="2" t="s">
        <v>23</v>
      </c>
      <c r="Y21" s="16">
        <f>SUM(Y16:Y20)</f>
        <v>95.923</v>
      </c>
      <c r="Z21" s="16">
        <f>SUM(Z16:Z20)</f>
        <v>150.67199999999997</v>
      </c>
      <c r="AA21" s="17"/>
      <c r="AB21" s="17"/>
    </row>
    <row r="22" spans="1:26" ht="28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8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7"/>
      <c r="L23" s="7"/>
      <c r="M23" s="7"/>
      <c r="N23" s="7"/>
      <c r="O23" s="7"/>
      <c r="P23" s="7"/>
      <c r="Q23" s="7"/>
      <c r="R23" s="7"/>
      <c r="S23" s="8"/>
      <c r="T23" s="7"/>
      <c r="U23" s="7"/>
      <c r="V23" s="7"/>
      <c r="W23" s="38"/>
      <c r="X23" s="38"/>
      <c r="Y23" s="38"/>
      <c r="Z23" s="38"/>
    </row>
    <row r="24" spans="1:26" ht="18" customHeight="1">
      <c r="A24" s="35" t="s">
        <v>41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0"/>
      <c r="P24" s="10"/>
      <c r="Q24" s="10"/>
      <c r="R24" s="10"/>
      <c r="S24" s="11"/>
      <c r="T24" s="10"/>
      <c r="U24" s="10"/>
      <c r="V24" s="10"/>
      <c r="W24" s="12"/>
      <c r="X24" s="12"/>
      <c r="Y24" s="12"/>
      <c r="Z24" s="12"/>
    </row>
    <row r="25" spans="1:26" ht="15">
      <c r="A25" s="35" t="s">
        <v>42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10"/>
      <c r="P25" s="10"/>
      <c r="Q25" s="10"/>
      <c r="R25" s="10"/>
      <c r="S25" s="11"/>
      <c r="T25" s="10"/>
      <c r="U25" s="36" t="s">
        <v>43</v>
      </c>
      <c r="V25" s="36"/>
      <c r="W25" s="36"/>
      <c r="X25" s="36"/>
      <c r="Y25" s="36"/>
      <c r="Z25" s="36"/>
    </row>
    <row r="26" spans="1:26" ht="13.5">
      <c r="A26" s="7"/>
      <c r="B26" s="7"/>
      <c r="C26" s="7"/>
      <c r="D26" s="7"/>
      <c r="E26" s="7"/>
      <c r="F26" s="7"/>
      <c r="G26" s="8"/>
      <c r="H26" s="8"/>
      <c r="I26" s="8"/>
      <c r="J26" s="8"/>
      <c r="K26" s="7"/>
      <c r="L26" s="7"/>
      <c r="M26" s="7"/>
      <c r="N26" s="7"/>
      <c r="O26" s="7"/>
      <c r="P26" s="7"/>
      <c r="Q26" s="7"/>
      <c r="R26" s="7"/>
      <c r="S26" s="8"/>
      <c r="T26" s="7"/>
      <c r="U26" s="7"/>
      <c r="V26" s="7"/>
      <c r="W26" s="18"/>
      <c r="X26" s="18"/>
      <c r="Y26" s="18"/>
      <c r="Z26" s="18"/>
    </row>
    <row r="27" spans="1:26" ht="13.5">
      <c r="A27" s="7"/>
      <c r="B27" s="7"/>
      <c r="C27" s="7"/>
      <c r="D27" s="7"/>
      <c r="E27" s="7"/>
      <c r="F27" s="7"/>
      <c r="G27" s="8"/>
      <c r="H27" s="8"/>
      <c r="I27" s="8"/>
      <c r="J27" s="8"/>
      <c r="K27" s="7"/>
      <c r="L27" s="7"/>
      <c r="M27" s="7"/>
      <c r="N27" s="7"/>
      <c r="O27" s="7"/>
      <c r="P27" s="7"/>
      <c r="Q27" s="7"/>
      <c r="R27" s="7"/>
      <c r="S27" s="8"/>
      <c r="T27" s="7"/>
      <c r="U27" s="7"/>
      <c r="V27" s="7"/>
      <c r="W27" s="18"/>
      <c r="X27" s="18"/>
      <c r="Y27" s="18"/>
      <c r="Z27" s="18"/>
    </row>
    <row r="28" spans="1:26" ht="13.5">
      <c r="A28" s="7"/>
      <c r="B28" s="7"/>
      <c r="C28" s="7"/>
      <c r="D28" s="7"/>
      <c r="E28" s="7"/>
      <c r="F28" s="7"/>
      <c r="G28" s="8"/>
      <c r="H28" s="8"/>
      <c r="I28" s="8"/>
      <c r="J28" s="8"/>
      <c r="K28" s="7"/>
      <c r="L28" s="7"/>
      <c r="M28" s="7"/>
      <c r="N28" s="7"/>
      <c r="O28" s="7"/>
      <c r="P28" s="7"/>
      <c r="Q28" s="7"/>
      <c r="R28" s="7"/>
      <c r="S28" s="8"/>
      <c r="T28" s="7"/>
      <c r="U28" s="7"/>
      <c r="V28" s="7"/>
      <c r="W28" s="18"/>
      <c r="X28" s="18"/>
      <c r="Y28" s="18"/>
      <c r="Z28" s="18"/>
    </row>
    <row r="29" spans="1:26" ht="13.5">
      <c r="A29" s="7"/>
      <c r="B29" s="7"/>
      <c r="C29" s="7"/>
      <c r="D29" s="7"/>
      <c r="E29" s="7"/>
      <c r="F29" s="7"/>
      <c r="G29" s="8"/>
      <c r="H29" s="8"/>
      <c r="I29" s="8"/>
      <c r="J29" s="8"/>
      <c r="K29" s="7"/>
      <c r="L29" s="7"/>
      <c r="M29" s="7"/>
      <c r="N29" s="7"/>
      <c r="O29" s="7"/>
      <c r="P29" s="7"/>
      <c r="Q29" s="7"/>
      <c r="R29" s="7"/>
      <c r="S29" s="8"/>
      <c r="T29" s="7"/>
      <c r="U29" s="7"/>
      <c r="V29" s="7"/>
      <c r="W29" s="18"/>
      <c r="X29" s="18"/>
      <c r="Y29" s="18"/>
      <c r="Z29" s="18"/>
    </row>
    <row r="30" spans="1:26" ht="13.5">
      <c r="A30" s="7"/>
      <c r="B30" s="7"/>
      <c r="C30" s="7"/>
      <c r="D30" s="7"/>
      <c r="E30" s="7"/>
      <c r="F30" s="7"/>
      <c r="G30" s="8"/>
      <c r="H30" s="8"/>
      <c r="I30" s="8"/>
      <c r="J30" s="8"/>
      <c r="K30" s="7"/>
      <c r="L30" s="7"/>
      <c r="M30" s="7"/>
      <c r="N30" s="7"/>
      <c r="O30" s="7"/>
      <c r="P30" s="7"/>
      <c r="Q30" s="7"/>
      <c r="R30" s="7"/>
      <c r="S30" s="8"/>
      <c r="T30" s="7"/>
      <c r="U30" s="7"/>
      <c r="V30" s="7"/>
      <c r="W30" s="18"/>
      <c r="X30" s="18"/>
      <c r="Y30" s="18"/>
      <c r="Z30" s="18"/>
    </row>
  </sheetData>
  <sheetProtection/>
  <mergeCells count="40">
    <mergeCell ref="A24:N24"/>
    <mergeCell ref="A25:N25"/>
    <mergeCell ref="U25:Z25"/>
    <mergeCell ref="A23:J23"/>
    <mergeCell ref="W23:Z23"/>
    <mergeCell ref="A8:Z8"/>
    <mergeCell ref="A9:Z9"/>
    <mergeCell ref="A10:A13"/>
    <mergeCell ref="B10:B13"/>
    <mergeCell ref="C10:C13"/>
    <mergeCell ref="T12:T13"/>
    <mergeCell ref="X12:X13"/>
    <mergeCell ref="Y12:Y13"/>
    <mergeCell ref="D10:D13"/>
    <mergeCell ref="E10:E13"/>
    <mergeCell ref="R12:R13"/>
    <mergeCell ref="Q10:V10"/>
    <mergeCell ref="T11:V11"/>
    <mergeCell ref="U12:U13"/>
    <mergeCell ref="V12:V13"/>
    <mergeCell ref="W10:Z10"/>
    <mergeCell ref="G11:G13"/>
    <mergeCell ref="H11:K11"/>
    <mergeCell ref="Q12:Q13"/>
    <mergeCell ref="M11:P11"/>
    <mergeCell ref="Q11:S11"/>
    <mergeCell ref="S12:S13"/>
    <mergeCell ref="Z12:Z13"/>
    <mergeCell ref="G10:K10"/>
    <mergeCell ref="L10:P10"/>
    <mergeCell ref="A22:Z22"/>
    <mergeCell ref="A21:C21"/>
    <mergeCell ref="H12:J12"/>
    <mergeCell ref="K12:K13"/>
    <mergeCell ref="M12:O12"/>
    <mergeCell ref="P12:P13"/>
    <mergeCell ref="L11:L13"/>
    <mergeCell ref="W11:W13"/>
    <mergeCell ref="X11:Z11"/>
    <mergeCell ref="F10:F13"/>
  </mergeCells>
  <printOptions/>
  <pageMargins left="0.7874015748031497" right="0.7874015748031497" top="1.1811023622047245" bottom="0.5905511811023623" header="0.31496062992125984" footer="0.31496062992125984"/>
  <pageSetup fitToHeight="20" horizontalDpi="600" verticalDpi="600" orientation="landscape" paperSize="9" scale="76" r:id="rId1"/>
  <rowBreaks count="1" manualBreakCount="1">
    <brk id="1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Ermilova</dc:creator>
  <cp:keywords/>
  <dc:description/>
  <cp:lastModifiedBy>Kiseleva</cp:lastModifiedBy>
  <cp:lastPrinted>2011-02-05T07:48:36Z</cp:lastPrinted>
  <dcterms:created xsi:type="dcterms:W3CDTF">2008-10-17T05:53:35Z</dcterms:created>
  <dcterms:modified xsi:type="dcterms:W3CDTF">2011-02-08T07:21:27Z</dcterms:modified>
  <cp:category/>
  <cp:version/>
  <cp:contentType/>
  <cp:contentStatus/>
</cp:coreProperties>
</file>